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<sst xmlns="http://schemas.openxmlformats.org/spreadsheetml/2006/main" count="96" uniqueCount="96">
  <si>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</si>
  <si>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</si>
  <si>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</si>
  <si>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</si>
  <si>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</si>
  <si>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</si>
  <si>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</si>
  <si>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</si>
  <si>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</si>
  <si>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</si>
  <si>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</si>
  <si>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</si>
  <si>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</si>
  <si>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</si>
  <si>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</si>
  <si>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</si>
  <si>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</si>
  <si>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</si>
  <si>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</si>
  <si>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</si>
  <si>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</si>
  <si>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</si>
  <si>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</si>
  <si>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</si>
  <si>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</si>
  <si>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</si>
  <si>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</si>
  <si>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</si>
  <si>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</si>
  <si>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</si>
  <si>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</si>
  <si>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</si>
  <si>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</si>
  <si>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</si>
  <si>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</si>
  <si>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</si>
  <si>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</si>
  <si>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</si>
  <si>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</si>
  <si>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</si>
  <si>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</si>
  <si>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</si>
  <si>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</si>
  <si>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</si>
  <si>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</si>
  <si>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</si>
  <si>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</si>
  <si>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</si>
  <si>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</si>
  <si>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</si>
  <si>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</si>
  <si>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</si>
  <si>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</si>
  <si>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</si>
  <si>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</si>
  <si>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</si>
  <si>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</si>
  <si>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</si>
  <si>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</si>
  <si>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</si>
  <si>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</si>
  <si>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</si>
  <si>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</si>
  <si>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</si>
  <si>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</si>
  <si>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</si>
  <si>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</si>
  <si>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</si>
  <si>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</si>
  <si>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</si>
  <si>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</si>
  <si>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</si>
  <si>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</si>
  <si>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</si>
  <si>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</si>
  <si>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</si>
  <si>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</si>
  <si>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</si>
  <si>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</si>
  <si>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</si>
  <si>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</si>
  <si>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</si>
  <si>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</si>
  <si>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</si>
  <si>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</si>
  <si>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</si>
  <si>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</si>
  <si>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</si>
  <si>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</si>
  <si>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</si>
  <si>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</si>
  <si>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</si>
  <si>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</si>
  <si>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801107511003 Бюджет сельского поселения Бельский сельсовет муниципального района Гафурийский район Республики Башкортостан</t>
  </si>
  <si>
    <t>на  1 мая 2020 г.</t>
  </si>
  <si>
    <t>с 01.01.2020 по 30.04.2020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</si>
</sst>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801107511003 Бюджет сельского поселения Бельский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мая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4161500</v>
      </c>
      <c r="C8" s="12">
        <f>SUM(C9+C25)</f>
        <v>1868949.12</v>
      </c>
      <c r="D8" s="18">
        <f>C8/B8*100</f>
        <v>44.91046786014658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470000</v>
      </c>
      <c r="C9" s="9">
        <f>Лист1!F14</f>
        <v>106951.12</v>
      </c>
      <c r="D9" s="19">
        <f>Лист1!H14</f>
        <v>22.76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19000</v>
      </c>
      <c r="C10" s="9">
        <f>Лист1!F15</f>
        <v>6987.38</v>
      </c>
      <c r="D10" s="19">
        <f>Лист1!H15</f>
        <v>36.78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0</v>
      </c>
      <c r="C13" s="9">
        <f>Лист1!F18</f>
        <v>0</v>
      </c>
      <c r="D13" s="19">
        <f>Лист1!H18</f>
        <v>0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403000</v>
      </c>
      <c r="C14" s="9">
        <f>Лист1!F19</f>
        <v>31585.02</v>
      </c>
      <c r="D14" s="19">
        <f>Лист1!H19</f>
        <v>7.84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3000</v>
      </c>
      <c r="C16" s="9">
        <f>Лист1!F21</f>
        <v>0</v>
      </c>
      <c r="D16" s="19">
        <f>Лист1!H21</f>
        <v>0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45000</v>
      </c>
      <c r="C18" s="9">
        <f>Лист1!F23</f>
        <v>26035.05</v>
      </c>
      <c r="D18" s="19">
        <f>Лист1!H23</f>
        <v>57.86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42343.67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3691500</v>
      </c>
      <c r="C25" s="9">
        <f>Лист1!F30</f>
        <v>1761998</v>
      </c>
      <c r="D25" s="19">
        <f>Лист1!H30</f>
        <v>47.73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2756300</v>
      </c>
      <c r="C26" s="9">
        <f>Лист1!F31</f>
        <v>1194398</v>
      </c>
      <c r="D26" s="19">
        <f>Лист1!H31</f>
        <v>43.33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35200</v>
      </c>
      <c r="C28" s="9">
        <f>Лист1!F33</f>
        <v>17600</v>
      </c>
      <c r="D28" s="19">
        <f>Лист1!H33</f>
        <v>50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900000</v>
      </c>
      <c r="C29" s="9">
        <f>Лист1!F34</f>
        <v>550000</v>
      </c>
      <c r="D29" s="19">
        <f>Лист1!H34</f>
        <v>61.11</v>
      </c>
    </row>
    <row r="30" spans="1:4" s="11" customFormat="1" ht="12.75">
      <c r="A30" s="21" t="s">
        <v>28</v>
      </c>
      <c r="B30" s="12">
        <f>SUM(B31:B43)</f>
        <v>4266461.03</v>
      </c>
      <c r="C30" s="12">
        <f>SUM(C31:C43)</f>
        <v>1095048.7300000002</v>
      </c>
      <c r="D30" s="18">
        <f>C30/B30*100</f>
        <v>25.666441631602112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2633228</v>
      </c>
      <c r="C31" s="9">
        <f>Лист1!F36</f>
        <v>648255.8</v>
      </c>
      <c r="D31" s="19">
        <f>Лист1!H36</f>
        <v>24.62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35200</v>
      </c>
      <c r="C32" s="9">
        <f>Лист1!F37</f>
        <v>10369.06</v>
      </c>
      <c r="D32" s="19">
        <f>Лист1!H37</f>
        <v>29.46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268100</v>
      </c>
      <c r="C33" s="9">
        <f>Лист1!F38</f>
        <v>104665.82</v>
      </c>
      <c r="D33" s="19">
        <f>Лист1!H38</f>
        <v>39.04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700000</v>
      </c>
      <c r="C34" s="9">
        <f>Лист1!F39</f>
        <v>181254.56</v>
      </c>
      <c r="D34" s="19">
        <f>Лист1!H39</f>
        <v>25.89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391431.03</v>
      </c>
      <c r="C35" s="9">
        <f>Лист1!F40</f>
        <v>79810.89</v>
      </c>
      <c r="D35" s="19">
        <f>Лист1!H40</f>
        <v>20.39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206502</v>
      </c>
      <c r="C36" s="9">
        <f>Лист1!F41</f>
        <v>63692.6</v>
      </c>
      <c r="D36" s="19">
        <f>Лист1!H41</f>
        <v>30.84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32000</v>
      </c>
      <c r="C38" s="9">
        <f>Лист1!F43</f>
        <v>7000</v>
      </c>
      <c r="D38" s="19">
        <f>Лист1!H43</f>
        <v>21.88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-104961.03000000026</v>
      </c>
      <c r="C44" s="12">
        <f>C8-C30</f>
        <v>773900.3899999999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3261500</v>
      </c>
      <c r="D13" s="24">
        <v>900000</v>
      </c>
      <c r="E13" s="24">
        <v>4161500</v>
      </c>
      <c r="F13" s="24">
        <v>1868949.12</v>
      </c>
      <c r="G13" s="24">
        <v>-2292550.88</v>
      </c>
      <c r="H13" s="24">
        <v>44.91</v>
      </c>
    </row>
    <row r="14" spans="1:8" ht="12.75">
      <c r="A14" t="s">
        <v>26</v>
      </c>
      <c r="B14" t="s">
        <v>43</v>
      </c>
      <c r="C14" s="24">
        <v>470000</v>
      </c>
      <c r="D14" s="24">
        <v>0</v>
      </c>
      <c r="E14" s="24">
        <v>470000</v>
      </c>
      <c r="F14" s="24">
        <v>106951.12</v>
      </c>
      <c r="G14" s="24">
        <v>-363048.88</v>
      </c>
      <c r="H14" s="24">
        <v>22.76</v>
      </c>
    </row>
    <row r="15" spans="1:8" ht="12.75">
      <c r="A15" t="s">
        <v>5</v>
      </c>
      <c r="B15" t="s">
        <v>44</v>
      </c>
      <c r="C15" s="24">
        <v>19000</v>
      </c>
      <c r="D15" s="24">
        <v>0</v>
      </c>
      <c r="E15" s="24">
        <v>19000</v>
      </c>
      <c r="F15" s="24">
        <v>6987.38</v>
      </c>
      <c r="G15" s="24">
        <v>-12012.62</v>
      </c>
      <c r="H15" s="24">
        <v>36.78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1:8" ht="12.75">
      <c r="A19" t="s">
        <v>31</v>
      </c>
      <c r="B19" t="s">
        <v>49</v>
      </c>
      <c r="C19" s="24">
        <v>403000</v>
      </c>
      <c r="D19" s="24">
        <v>0</v>
      </c>
      <c r="E19" s="24">
        <v>403000</v>
      </c>
      <c r="F19" s="24">
        <v>31585.02</v>
      </c>
      <c r="G19" s="24">
        <v>-371414.98</v>
      </c>
      <c r="H19" s="24">
        <v>7.84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3000</v>
      </c>
      <c r="D21" s="24">
        <v>0</v>
      </c>
      <c r="E21" s="24">
        <v>3000</v>
      </c>
      <c r="F21" s="24">
        <v>0</v>
      </c>
      <c r="G21" s="24">
        <v>-3000</v>
      </c>
      <c r="H21" s="24">
        <v>0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45000</v>
      </c>
      <c r="D23" s="24">
        <v>0</v>
      </c>
      <c r="E23" s="24">
        <v>45000</v>
      </c>
      <c r="F23" s="24">
        <v>26035.05</v>
      </c>
      <c r="G23" s="24">
        <v>-18964.95</v>
      </c>
      <c r="H23" s="24">
        <v>57.86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42343.67</v>
      </c>
      <c r="G25" s="24">
        <v>42343.67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2791500</v>
      </c>
      <c r="D30" s="24">
        <v>900000</v>
      </c>
      <c r="E30" s="24">
        <v>3691500</v>
      </c>
      <c r="F30" s="24">
        <v>1761998</v>
      </c>
      <c r="G30" s="24">
        <v>-1929502</v>
      </c>
      <c r="H30" s="24">
        <v>47.73</v>
      </c>
    </row>
    <row r="31" spans="1:8" ht="12.75">
      <c r="A31" t="s">
        <v>83</v>
      </c>
      <c r="B31" t="s">
        <v>84</v>
      </c>
      <c r="C31" s="24">
        <v>2756300</v>
      </c>
      <c r="D31" s="24">
        <v>0</v>
      </c>
      <c r="E31" s="24">
        <v>2756300</v>
      </c>
      <c r="F31" s="24">
        <v>1194398</v>
      </c>
      <c r="G31" s="24">
        <v>-1561902</v>
      </c>
      <c r="H31" s="24">
        <v>43.33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35200</v>
      </c>
      <c r="D33" s="24">
        <v>0</v>
      </c>
      <c r="E33" s="24">
        <v>35200</v>
      </c>
      <c r="F33" s="24">
        <v>17600</v>
      </c>
      <c r="G33" s="24">
        <v>-17600</v>
      </c>
      <c r="H33" s="24">
        <v>50</v>
      </c>
    </row>
    <row r="34" spans="1:8" ht="12.75">
      <c r="A34" t="s">
        <v>89</v>
      </c>
      <c r="B34" t="s">
        <v>90</v>
      </c>
      <c r="C34" s="24">
        <v>0</v>
      </c>
      <c r="D34" s="24">
        <v>900000</v>
      </c>
      <c r="E34" s="24">
        <v>900000</v>
      </c>
      <c r="F34" s="24">
        <v>550000</v>
      </c>
      <c r="G34" s="24">
        <v>-350000</v>
      </c>
      <c r="H34" s="24">
        <v>61.11</v>
      </c>
    </row>
    <row r="35" spans="1:8" ht="12.75">
      <c r="A35" t="s">
        <v>64</v>
      </c>
      <c r="B35" t="s">
        <v>65</v>
      </c>
      <c r="C35" s="24">
        <v>3261500</v>
      </c>
      <c r="D35" s="24">
        <v>1004961.03</v>
      </c>
      <c r="E35" s="24">
        <v>4266461.03</v>
      </c>
      <c r="F35" s="24">
        <v>1095048.73</v>
      </c>
      <c r="G35" s="24">
        <v>-3171412.3</v>
      </c>
      <c r="H35" s="24">
        <v>25.67</v>
      </c>
    </row>
    <row r="36" spans="1:8" ht="12.75">
      <c r="A36" t="s">
        <v>16</v>
      </c>
      <c r="B36" t="s">
        <v>66</v>
      </c>
      <c r="C36" s="24">
        <v>2630200</v>
      </c>
      <c r="D36" s="24">
        <v>3028</v>
      </c>
      <c r="E36" s="24">
        <v>2633228</v>
      </c>
      <c r="F36" s="24">
        <v>648255.8</v>
      </c>
      <c r="G36" s="24">
        <v>-1984972.2</v>
      </c>
      <c r="H36" s="24">
        <v>24.62</v>
      </c>
    </row>
    <row r="37" spans="1:8" ht="12.75">
      <c r="A37" t="s">
        <v>17</v>
      </c>
      <c r="B37" t="s">
        <v>67</v>
      </c>
      <c r="C37" s="24">
        <v>35200</v>
      </c>
      <c r="D37" s="24">
        <v>0</v>
      </c>
      <c r="E37" s="24">
        <v>35200</v>
      </c>
      <c r="F37" s="24">
        <v>10369.06</v>
      </c>
      <c r="G37" s="24">
        <v>-24830.94</v>
      </c>
      <c r="H37" s="24">
        <v>29.46</v>
      </c>
    </row>
    <row r="38" spans="1:8" ht="12.75">
      <c r="A38" t="s">
        <v>18</v>
      </c>
      <c r="B38" t="s">
        <v>68</v>
      </c>
      <c r="C38" s="24">
        <v>266900</v>
      </c>
      <c r="D38" s="24">
        <v>1200</v>
      </c>
      <c r="E38" s="24">
        <v>268100</v>
      </c>
      <c r="F38" s="24">
        <v>104665.82</v>
      </c>
      <c r="G38" s="24">
        <v>-163434.18</v>
      </c>
      <c r="H38" s="24">
        <v>39.04</v>
      </c>
    </row>
    <row r="39" spans="1:8" ht="12.75">
      <c r="A39" t="s">
        <v>19</v>
      </c>
      <c r="B39" t="s">
        <v>69</v>
      </c>
      <c r="C39" s="24">
        <v>0</v>
      </c>
      <c r="D39" s="24">
        <v>700000</v>
      </c>
      <c r="E39" s="24">
        <v>700000</v>
      </c>
      <c r="F39" s="24">
        <v>181254.56</v>
      </c>
      <c r="G39" s="24">
        <v>-518745.44</v>
      </c>
      <c r="H39" s="24">
        <v>25.89</v>
      </c>
    </row>
    <row r="40" spans="1:8" ht="12.75">
      <c r="A40" t="s">
        <v>20</v>
      </c>
      <c r="B40" t="s">
        <v>70</v>
      </c>
      <c r="C40" s="24">
        <v>299200</v>
      </c>
      <c r="D40" s="24">
        <v>92231.03</v>
      </c>
      <c r="E40" s="24">
        <v>391431.03</v>
      </c>
      <c r="F40" s="24">
        <v>79810.89</v>
      </c>
      <c r="G40" s="24">
        <v>-311620.14</v>
      </c>
      <c r="H40" s="24">
        <v>20.39</v>
      </c>
    </row>
    <row r="41" spans="1:8" ht="12.75">
      <c r="A41" t="s">
        <v>71</v>
      </c>
      <c r="B41" t="s">
        <v>72</v>
      </c>
      <c r="C41" s="24">
        <v>0</v>
      </c>
      <c r="D41" s="24">
        <v>206502</v>
      </c>
      <c r="E41" s="24">
        <v>206502</v>
      </c>
      <c r="F41" s="24">
        <v>63692.6</v>
      </c>
      <c r="G41" s="24">
        <v>-142809.4</v>
      </c>
      <c r="H41" s="24">
        <v>30.84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30000</v>
      </c>
      <c r="D43" s="24">
        <v>2000</v>
      </c>
      <c r="E43" s="24">
        <v>32000</v>
      </c>
      <c r="F43" s="24">
        <v>7000</v>
      </c>
      <c r="G43" s="24">
        <v>-25000</v>
      </c>
      <c r="H43" s="24">
        <v>21.88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2020-06-05T10:42:18Z</dcterms:modified>
  <cp:category/>
  <cp:version/>
  <cp:contentType/>
  <cp:contentStatus/>
</cp:coreProperties>
</file>